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zz_\Desktop\DICTAMEN DE RECON. IMCUFIDE JUN2020\OFICIO RECONDUCC TENANGO2020\"/>
    </mc:Choice>
  </mc:AlternateContent>
  <bookViews>
    <workbookView xWindow="-15" yWindow="-15" windowWidth="19440" windowHeight="9840"/>
  </bookViews>
  <sheets>
    <sheet name="Hoja1" sheetId="1" r:id="rId1"/>
    <sheet name="Hoja2" sheetId="2" r:id="rId2"/>
  </sheets>
  <calcPr calcId="162913"/>
</workbook>
</file>

<file path=xl/calcChain.xml><?xml version="1.0" encoding="utf-8"?>
<calcChain xmlns="http://schemas.openxmlformats.org/spreadsheetml/2006/main">
  <c r="Q24" i="1" l="1"/>
  <c r="P24" i="1"/>
  <c r="Q23" i="1"/>
  <c r="O23" i="1"/>
  <c r="P23" i="1"/>
  <c r="R23" i="1"/>
  <c r="R24" i="1"/>
  <c r="O24" i="1"/>
  <c r="P19" i="1"/>
  <c r="Q10" i="1"/>
  <c r="J23" i="1" l="1"/>
  <c r="Q12" i="1"/>
  <c r="R11" i="1"/>
  <c r="J12" i="1"/>
  <c r="N11" i="1"/>
  <c r="N22" i="1"/>
  <c r="N21" i="1"/>
  <c r="P21" i="1" s="1"/>
  <c r="N20" i="1"/>
  <c r="R22" i="1"/>
  <c r="R20" i="1"/>
  <c r="R21" i="1" l="1"/>
  <c r="N19" i="1"/>
  <c r="N23" i="1" s="1"/>
  <c r="N10" i="1"/>
  <c r="N12" i="1" s="1"/>
  <c r="R10" i="1"/>
  <c r="R12" i="1" s="1"/>
  <c r="O12" i="1"/>
  <c r="R19" i="1" l="1"/>
</calcChain>
</file>

<file path=xl/sharedStrings.xml><?xml version="1.0" encoding="utf-8"?>
<sst xmlns="http://schemas.openxmlformats.org/spreadsheetml/2006/main" count="53" uniqueCount="32">
  <si>
    <t>PARTIDA</t>
  </si>
  <si>
    <t>ENERO</t>
  </si>
  <si>
    <t>FEBRERO</t>
  </si>
  <si>
    <t>MARZO</t>
  </si>
  <si>
    <t>ABRIL</t>
  </si>
  <si>
    <t xml:space="preserve">MAYO </t>
  </si>
  <si>
    <t>JUNIO</t>
  </si>
  <si>
    <t>JULIO</t>
  </si>
  <si>
    <t>AGOSTO</t>
  </si>
  <si>
    <t>SEPT.</t>
  </si>
  <si>
    <t>OCT.</t>
  </si>
  <si>
    <t>NOV</t>
  </si>
  <si>
    <t>DIC.</t>
  </si>
  <si>
    <t>TOTAL</t>
  </si>
  <si>
    <t>PARTIDAS QUE SE REDUCEN</t>
  </si>
  <si>
    <t>PARTIDAS A LAS QUE SE LES ASIGNAN</t>
  </si>
  <si>
    <t>PRESUPUESTO</t>
  </si>
  <si>
    <t>MODIFICADO</t>
  </si>
  <si>
    <t>AUTORIZADO</t>
  </si>
  <si>
    <t>AMPLIACION</t>
  </si>
  <si>
    <t>REDUCCION</t>
  </si>
  <si>
    <t>SUMA</t>
  </si>
  <si>
    <t>suma</t>
  </si>
  <si>
    <t>TRASPASO EXTERNO</t>
  </si>
  <si>
    <t>TRASPASO EXTERNO EN EL MES DE SEPTIEMBRE 2020 (FUENTE DE FINANCIAMIENTO RAMO 33</t>
  </si>
  <si>
    <t>AREA DE DIRECCION DE SEGURIDAD PUBLICA Y TRANSITO Q00-104 010701010101-250102</t>
  </si>
  <si>
    <t>AREA DE PREDIDENCIA A00-100 010301010201 -250102</t>
  </si>
  <si>
    <t>ELABORO</t>
  </si>
  <si>
    <t>C.P. JORGE MORALES SORIANO</t>
  </si>
  <si>
    <t>REVISO</t>
  </si>
  <si>
    <t>L en C ANGELICA GARCIA NAJERA</t>
  </si>
  <si>
    <t>AUTORIZO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</si>
</sst>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1" xfId="0" applyBorder="1"/>
    <xf numFmtId="0" fontId="0" fillId="0" borderId="0" xfId="0"/>
    <xf numFmtId="0" fontId="0" fillId="0" borderId="6" xfId="0" applyBorder="1"/>
    <xf numFmtId="43" fontId="0" fillId="2" borderId="1" xfId="1" applyFont="1" applyFill="1" applyBorder="1"/>
    <xf numFmtId="43" fontId="0" fillId="2" borderId="6" xfId="1" applyFont="1" applyFill="1" applyBorder="1"/>
    <xf numFmtId="43" fontId="0" fillId="2" borderId="1" xfId="0" applyNumberFormat="1" applyFill="1" applyBorder="1"/>
    <xf numFmtId="0" fontId="0" fillId="0" borderId="0" xfId="0"/>
    <xf numFmtId="0" fontId="0" fillId="2" borderId="1" xfId="0" applyFill="1" applyBorder="1"/>
    <xf numFmtId="43" fontId="0" fillId="2" borderId="7" xfId="1" applyFont="1" applyFill="1" applyBorder="1"/>
    <xf numFmtId="43" fontId="0" fillId="2" borderId="8" xfId="1" applyFont="1" applyFill="1" applyBorder="1"/>
    <xf numFmtId="43" fontId="0" fillId="4" borderId="8" xfId="1" applyFont="1" applyFill="1" applyBorder="1"/>
    <xf numFmtId="43" fontId="0" fillId="4" borderId="1" xfId="1" applyFont="1" applyFill="1" applyBorder="1"/>
    <xf numFmtId="43" fontId="0" fillId="4" borderId="6" xfId="1" applyFont="1" applyFill="1" applyBorder="1"/>
    <xf numFmtId="0" fontId="0" fillId="4" borderId="1" xfId="0" applyFill="1" applyBorder="1"/>
    <xf numFmtId="0" fontId="0" fillId="0" borderId="9" xfId="0" applyBorder="1"/>
    <xf numFmtId="0" fontId="0" fillId="0" borderId="10" xfId="0" applyBorder="1"/>
    <xf numFmtId="0" fontId="4" fillId="0" borderId="10" xfId="0" applyFont="1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2" fillId="3" borderId="12" xfId="0" applyFont="1" applyFill="1" applyBorder="1"/>
    <xf numFmtId="0" fontId="2" fillId="3" borderId="0" xfId="0" applyFont="1" applyFill="1" applyBorder="1"/>
    <xf numFmtId="0" fontId="0" fillId="0" borderId="15" xfId="0" applyBorder="1"/>
    <xf numFmtId="0" fontId="0" fillId="2" borderId="15" xfId="0" applyFill="1" applyBorder="1" applyAlignment="1">
      <alignment horizontal="center"/>
    </xf>
    <xf numFmtId="43" fontId="0" fillId="2" borderId="14" xfId="0" applyNumberFormat="1" applyFill="1" applyBorder="1"/>
    <xf numFmtId="0" fontId="0" fillId="2" borderId="16" xfId="0" applyFill="1" applyBorder="1" applyAlignment="1">
      <alignment horizontal="center"/>
    </xf>
    <xf numFmtId="43" fontId="0" fillId="0" borderId="0" xfId="1" applyFont="1" applyBorder="1"/>
    <xf numFmtId="0" fontId="0" fillId="2" borderId="17" xfId="0" applyFill="1" applyBorder="1" applyAlignment="1">
      <alignment horizontal="center"/>
    </xf>
    <xf numFmtId="43" fontId="0" fillId="0" borderId="0" xfId="0" applyNumberFormat="1" applyBorder="1"/>
    <xf numFmtId="43" fontId="0" fillId="2" borderId="14" xfId="1" applyFont="1" applyFill="1" applyBorder="1"/>
    <xf numFmtId="0" fontId="0" fillId="0" borderId="2" xfId="0" applyBorder="1"/>
    <xf numFmtId="0" fontId="0" fillId="0" borderId="19" xfId="0" applyBorder="1"/>
    <xf numFmtId="0" fontId="0" fillId="0" borderId="0" xfId="0" applyBorder="1"/>
    <xf numFmtId="43" fontId="5" fillId="2" borderId="1" xfId="1" applyFont="1" applyFill="1" applyBorder="1"/>
    <xf numFmtId="0" fontId="5" fillId="2" borderId="1" xfId="0" applyFont="1" applyFill="1" applyBorder="1"/>
    <xf numFmtId="43" fontId="5" fillId="2" borderId="14" xfId="1" applyFont="1" applyFill="1" applyBorder="1"/>
    <xf numFmtId="43" fontId="6" fillId="2" borderId="1" xfId="1" applyFont="1" applyFill="1" applyBorder="1"/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43" fontId="8" fillId="0" borderId="0" xfId="1" applyFont="1"/>
    <xf numFmtId="0" fontId="0" fillId="0" borderId="0" xfId="0" applyBorder="1"/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43" fontId="0" fillId="0" borderId="1" xfId="1" applyFont="1" applyBorder="1"/>
    <xf numFmtId="0" fontId="5" fillId="2" borderId="15" xfId="0" applyFont="1" applyFill="1" applyBorder="1" applyAlignment="1">
      <alignment horizontal="center"/>
    </xf>
    <xf numFmtId="43" fontId="0" fillId="0" borderId="0" xfId="0" applyNumberFormat="1"/>
    <xf numFmtId="43" fontId="0" fillId="0" borderId="1" xfId="0" applyNumberFormat="1" applyBorder="1"/>
    <xf numFmtId="0" fontId="3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43" fontId="9" fillId="2" borderId="1" xfId="1" applyFont="1" applyFill="1" applyBorder="1"/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tabSelected="1" zoomScale="80" zoomScaleNormal="80" workbookViewId="0">
      <selection activeCell="P27" sqref="P27"/>
    </sheetView>
  </sheetViews>
  <sheetFormatPr baseColWidth="10" defaultRowHeight="15" x14ac:dyDescent="0.25"/>
  <cols>
    <col min="4" max="4" width="12.28515625" bestFit="1" customWidth="1"/>
    <col min="5" max="5" width="12" bestFit="1" customWidth="1"/>
    <col min="6" max="6" width="12.28515625" bestFit="1" customWidth="1"/>
    <col min="7" max="8" width="12" bestFit="1" customWidth="1"/>
    <col min="10" max="10" width="13.85546875" bestFit="1" customWidth="1"/>
    <col min="14" max="14" width="13.85546875" bestFit="1" customWidth="1"/>
    <col min="15" max="15" width="14.5703125" customWidth="1"/>
    <col min="16" max="16" width="13.85546875" bestFit="1" customWidth="1"/>
    <col min="17" max="17" width="14" customWidth="1"/>
    <col min="18" max="18" width="14.140625" customWidth="1"/>
    <col min="19" max="19" width="13.85546875" bestFit="1" customWidth="1"/>
    <col min="20" max="20" width="14" customWidth="1"/>
  </cols>
  <sheetData>
    <row r="1" spans="1:18" s="7" customFormat="1" x14ac:dyDescent="0.25"/>
    <row r="2" spans="1:18" s="7" customFormat="1" x14ac:dyDescent="0.25">
      <c r="C2" s="50" t="s">
        <v>24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8" s="7" customFormat="1" x14ac:dyDescent="0.25"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8" s="7" customFormat="1" x14ac:dyDescent="0.25"/>
    <row r="5" spans="1:18" s="7" customFormat="1" ht="15.75" thickBot="1" x14ac:dyDescent="0.3"/>
    <row r="6" spans="1:18" ht="23.25" customHeight="1" thickBot="1" x14ac:dyDescent="0.4">
      <c r="A6" s="15"/>
      <c r="B6" s="51" t="s">
        <v>25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3"/>
      <c r="N6" s="16"/>
      <c r="O6" s="17" t="s">
        <v>23</v>
      </c>
      <c r="P6" s="16"/>
      <c r="Q6" s="16"/>
      <c r="R6" s="18"/>
    </row>
    <row r="7" spans="1:18" ht="24.75" customHeight="1" x14ac:dyDescent="0.25">
      <c r="A7" s="19"/>
      <c r="B7" s="20"/>
      <c r="C7" s="20"/>
      <c r="D7" s="20"/>
      <c r="E7" s="54"/>
      <c r="F7" s="54"/>
      <c r="G7" s="54"/>
      <c r="H7" s="54"/>
      <c r="I7" s="54"/>
      <c r="J7" s="54"/>
      <c r="K7" s="20"/>
      <c r="L7" s="20"/>
      <c r="M7" s="20"/>
      <c r="N7" s="20"/>
      <c r="O7" s="20"/>
      <c r="P7" s="20"/>
      <c r="Q7" s="20"/>
      <c r="R7" s="21"/>
    </row>
    <row r="8" spans="1:18" ht="18" customHeight="1" x14ac:dyDescent="0.25">
      <c r="A8" s="22" t="s">
        <v>14</v>
      </c>
      <c r="B8" s="23"/>
      <c r="C8" s="23"/>
      <c r="D8" s="20"/>
      <c r="E8" s="32"/>
      <c r="F8" s="32"/>
      <c r="G8" s="32"/>
      <c r="H8" s="32"/>
      <c r="I8" s="32"/>
      <c r="J8" s="32"/>
      <c r="K8" s="20"/>
      <c r="L8" s="20"/>
      <c r="M8" s="20"/>
      <c r="N8" s="20"/>
      <c r="O8" s="58" t="s">
        <v>16</v>
      </c>
      <c r="P8" s="58"/>
      <c r="Q8" s="58"/>
      <c r="R8" s="59"/>
    </row>
    <row r="9" spans="1:18" x14ac:dyDescent="0.25">
      <c r="A9" s="24" t="s">
        <v>0</v>
      </c>
      <c r="B9" s="1" t="s">
        <v>1</v>
      </c>
      <c r="C9" s="1" t="s">
        <v>2</v>
      </c>
      <c r="D9" s="1" t="s">
        <v>3</v>
      </c>
      <c r="E9" s="33" t="s">
        <v>4</v>
      </c>
      <c r="F9" s="33" t="s">
        <v>5</v>
      </c>
      <c r="G9" s="33" t="s">
        <v>6</v>
      </c>
      <c r="H9" s="33" t="s">
        <v>7</v>
      </c>
      <c r="I9" s="33" t="s">
        <v>8</v>
      </c>
      <c r="J9" s="33" t="s">
        <v>9</v>
      </c>
      <c r="K9" s="1" t="s">
        <v>10</v>
      </c>
      <c r="L9" s="1" t="s">
        <v>11</v>
      </c>
      <c r="M9" s="1" t="s">
        <v>12</v>
      </c>
      <c r="N9" s="3" t="s">
        <v>13</v>
      </c>
      <c r="O9" s="39" t="s">
        <v>18</v>
      </c>
      <c r="P9" s="40" t="s">
        <v>19</v>
      </c>
      <c r="Q9" s="40" t="s">
        <v>20</v>
      </c>
      <c r="R9" s="41" t="s">
        <v>17</v>
      </c>
    </row>
    <row r="10" spans="1:18" x14ac:dyDescent="0.25">
      <c r="A10" s="25">
        <v>1131</v>
      </c>
      <c r="B10" s="42"/>
      <c r="C10" s="42"/>
      <c r="D10" s="42"/>
      <c r="E10" s="38">
        <v>0</v>
      </c>
      <c r="F10" s="38">
        <v>0</v>
      </c>
      <c r="G10" s="38">
        <v>0</v>
      </c>
      <c r="H10" s="38">
        <v>0</v>
      </c>
      <c r="I10" s="4">
        <v>0</v>
      </c>
      <c r="J10" s="4">
        <v>35997.449999999997</v>
      </c>
      <c r="K10" s="4">
        <v>0</v>
      </c>
      <c r="L10" s="4">
        <v>0</v>
      </c>
      <c r="M10" s="4">
        <v>0</v>
      </c>
      <c r="N10" s="5">
        <f>M10+L10+K10+J10+I10+H10+G10+F10+E10+D10+C10+B10</f>
        <v>35997.449999999997</v>
      </c>
      <c r="O10" s="35">
        <v>5514452</v>
      </c>
      <c r="P10" s="36"/>
      <c r="Q10" s="57">
        <f>+N10</f>
        <v>35997.449999999997</v>
      </c>
      <c r="R10" s="26">
        <f>O10-Q10</f>
        <v>5478454.5499999998</v>
      </c>
    </row>
    <row r="11" spans="1:18" x14ac:dyDescent="0.25">
      <c r="A11" s="27"/>
      <c r="B11" s="9"/>
      <c r="C11" s="9"/>
      <c r="D11" s="9"/>
      <c r="E11" s="4"/>
      <c r="F11" s="4"/>
      <c r="G11" s="4"/>
      <c r="H11" s="4"/>
      <c r="I11" s="4"/>
      <c r="J11" s="4"/>
      <c r="K11" s="4"/>
      <c r="L11" s="4"/>
      <c r="M11" s="4"/>
      <c r="N11" s="5">
        <f>M11+L11+K11+J11+I11+H11+G11+F11+E11+D11+C11+B11</f>
        <v>0</v>
      </c>
      <c r="O11" s="4"/>
      <c r="P11" s="8"/>
      <c r="Q11" s="28"/>
      <c r="R11" s="26">
        <f>O11-Q11</f>
        <v>0</v>
      </c>
    </row>
    <row r="12" spans="1:18" x14ac:dyDescent="0.25">
      <c r="A12" s="29"/>
      <c r="B12" s="10"/>
      <c r="C12" s="11" t="s">
        <v>22</v>
      </c>
      <c r="D12" s="11"/>
      <c r="E12" s="12"/>
      <c r="F12" s="12"/>
      <c r="G12" s="12"/>
      <c r="H12" s="12"/>
      <c r="I12" s="12"/>
      <c r="J12" s="12">
        <f>+J10+J11</f>
        <v>35997.449999999997</v>
      </c>
      <c r="K12" s="12"/>
      <c r="L12" s="12"/>
      <c r="M12" s="12"/>
      <c r="N12" s="13">
        <f>+N10+N11</f>
        <v>35997.449999999997</v>
      </c>
      <c r="O12" s="12">
        <f>SUM(O10:O11)</f>
        <v>5514452</v>
      </c>
      <c r="P12" s="14"/>
      <c r="Q12" s="12">
        <f>SUM(Q10:Q11)</f>
        <v>35997.449999999997</v>
      </c>
      <c r="R12" s="12">
        <f>SUM(R10:R11)</f>
        <v>5478454.5499999998</v>
      </c>
    </row>
    <row r="13" spans="1:18" x14ac:dyDescent="0.25">
      <c r="A13" s="19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0"/>
      <c r="R13" s="21"/>
    </row>
    <row r="14" spans="1:18" s="2" customFormat="1" ht="15.75" thickBot="1" x14ac:dyDescent="0.3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8"/>
      <c r="Q14" s="20"/>
      <c r="R14" s="21"/>
    </row>
    <row r="15" spans="1:18" s="7" customFormat="1" ht="24" thickBot="1" x14ac:dyDescent="0.4">
      <c r="A15" s="19"/>
      <c r="B15" s="51" t="s">
        <v>26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3"/>
      <c r="N15" s="20"/>
      <c r="O15" s="20"/>
      <c r="P15" s="30"/>
      <c r="Q15" s="30"/>
      <c r="R15" s="21"/>
    </row>
    <row r="16" spans="1:18" s="7" customFormat="1" x14ac:dyDescent="0.25">
      <c r="A16" s="19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0"/>
      <c r="Q16" s="20"/>
      <c r="R16" s="21"/>
    </row>
    <row r="17" spans="1:18" s="7" customFormat="1" x14ac:dyDescent="0.25">
      <c r="A17" s="22" t="s">
        <v>15</v>
      </c>
      <c r="B17" s="23"/>
      <c r="C17" s="23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55" t="s">
        <v>16</v>
      </c>
      <c r="P17" s="55"/>
      <c r="Q17" s="55"/>
      <c r="R17" s="56"/>
    </row>
    <row r="18" spans="1:18" s="7" customFormat="1" x14ac:dyDescent="0.25">
      <c r="A18" s="24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  <c r="N18" s="3" t="s">
        <v>13</v>
      </c>
      <c r="O18" s="39" t="s">
        <v>18</v>
      </c>
      <c r="P18" s="40" t="s">
        <v>19</v>
      </c>
      <c r="Q18" s="40" t="s">
        <v>20</v>
      </c>
      <c r="R18" s="41" t="s">
        <v>17</v>
      </c>
    </row>
    <row r="19" spans="1:18" s="7" customFormat="1" x14ac:dyDescent="0.25">
      <c r="A19" s="47">
        <v>3131</v>
      </c>
      <c r="B19" s="4">
        <v>0</v>
      </c>
      <c r="C19" s="4">
        <v>0</v>
      </c>
      <c r="D19" s="4">
        <v>0</v>
      </c>
      <c r="E19" s="4">
        <v>0</v>
      </c>
      <c r="F19" s="4"/>
      <c r="G19" s="4">
        <v>0</v>
      </c>
      <c r="H19" s="4">
        <v>0</v>
      </c>
      <c r="I19" s="4">
        <v>0</v>
      </c>
      <c r="J19" s="4">
        <v>35997.449999999997</v>
      </c>
      <c r="K19" s="4">
        <v>0</v>
      </c>
      <c r="L19" s="4">
        <v>0</v>
      </c>
      <c r="M19" s="4">
        <v>0</v>
      </c>
      <c r="N19" s="5">
        <f>M19+L19+K19+J19+I19+H19+G19+F19+E19+D19+C19+B19</f>
        <v>35997.449999999997</v>
      </c>
      <c r="O19" s="4">
        <v>2803824.3635999998</v>
      </c>
      <c r="P19" s="35">
        <f>+N19</f>
        <v>35997.449999999997</v>
      </c>
      <c r="Q19" s="36"/>
      <c r="R19" s="37">
        <f>O19+P19</f>
        <v>2839821.8136</v>
      </c>
    </row>
    <row r="20" spans="1:18" s="7" customFormat="1" x14ac:dyDescent="0.25">
      <c r="A20" s="47"/>
      <c r="B20" s="4">
        <v>0</v>
      </c>
      <c r="C20" s="4">
        <v>0</v>
      </c>
      <c r="D20" s="4">
        <v>0</v>
      </c>
      <c r="E20" s="4">
        <v>0</v>
      </c>
      <c r="F20" s="4"/>
      <c r="G20" s="4">
        <v>0</v>
      </c>
      <c r="H20" s="4">
        <v>0</v>
      </c>
      <c r="I20" s="4">
        <v>0</v>
      </c>
      <c r="J20" s="4"/>
      <c r="K20" s="6">
        <v>0</v>
      </c>
      <c r="L20" s="6">
        <v>0</v>
      </c>
      <c r="M20" s="6">
        <v>0</v>
      </c>
      <c r="N20" s="5">
        <f>M20+L20+K20+J20+I20+H20+G20+F20+E20+D20+C20+B20</f>
        <v>0</v>
      </c>
      <c r="O20" s="4">
        <v>0</v>
      </c>
      <c r="P20" s="4"/>
      <c r="Q20" s="4"/>
      <c r="R20" s="31">
        <f>O20+P20</f>
        <v>0</v>
      </c>
    </row>
    <row r="21" spans="1:18" s="2" customFormat="1" ht="14.25" customHeight="1" x14ac:dyDescent="0.25">
      <c r="A21" s="44"/>
      <c r="B21" s="46">
        <v>0</v>
      </c>
      <c r="C21" s="46">
        <v>0</v>
      </c>
      <c r="D21" s="46">
        <v>0</v>
      </c>
      <c r="E21" s="46"/>
      <c r="F21" s="46"/>
      <c r="G21" s="46"/>
      <c r="H21" s="46"/>
      <c r="I21" s="46"/>
      <c r="J21" s="46"/>
      <c r="K21" s="46"/>
      <c r="L21" s="46"/>
      <c r="M21" s="46"/>
      <c r="N21" s="46">
        <f>M21+L21+K21+J21+I21+H21+G21+F21+E21+D21+C21+B21</f>
        <v>0</v>
      </c>
      <c r="O21" s="46"/>
      <c r="P21" s="46">
        <f>+N21</f>
        <v>0</v>
      </c>
      <c r="Q21" s="1"/>
      <c r="R21" s="4">
        <f>O21+P21</f>
        <v>0</v>
      </c>
    </row>
    <row r="22" spans="1:18" s="2" customFormat="1" ht="15.75" thickBot="1" x14ac:dyDescent="0.3">
      <c r="A22" s="45"/>
      <c r="B22" s="46">
        <v>0</v>
      </c>
      <c r="C22" s="46">
        <v>0</v>
      </c>
      <c r="D22" s="46">
        <v>0</v>
      </c>
      <c r="E22" s="46"/>
      <c r="F22" s="46"/>
      <c r="G22" s="46"/>
      <c r="H22" s="46"/>
      <c r="I22" s="46"/>
      <c r="J22" s="46"/>
      <c r="K22" s="46"/>
      <c r="L22" s="46"/>
      <c r="M22" s="46"/>
      <c r="N22" s="46">
        <f>M22+L22+K22+J22+I22+H22+G22+F22+E22+D22+C22+B22</f>
        <v>0</v>
      </c>
      <c r="O22" s="46"/>
      <c r="P22" s="46"/>
      <c r="Q22" s="1"/>
      <c r="R22" s="46">
        <f>O22+P22</f>
        <v>0</v>
      </c>
    </row>
    <row r="23" spans="1:18" s="7" customFormat="1" x14ac:dyDescent="0.25">
      <c r="A23" s="34"/>
      <c r="B23" s="1"/>
      <c r="C23" s="1" t="s">
        <v>21</v>
      </c>
      <c r="D23" s="1"/>
      <c r="E23" s="1"/>
      <c r="F23" s="1"/>
      <c r="G23" s="1"/>
      <c r="H23" s="1"/>
      <c r="I23" s="1"/>
      <c r="J23" s="49">
        <f>SUM(J19:J22)</f>
        <v>35997.449999999997</v>
      </c>
      <c r="K23" s="1"/>
      <c r="L23" s="14" t="s">
        <v>21</v>
      </c>
      <c r="M23" s="14"/>
      <c r="N23" s="12">
        <f>SUM(N19:N22)</f>
        <v>35997.449999999997</v>
      </c>
      <c r="O23" s="12">
        <f t="shared" ref="O23:R23" si="0">SUM(O19:O22)</f>
        <v>2803824.3635999998</v>
      </c>
      <c r="P23" s="12">
        <f t="shared" si="0"/>
        <v>35997.449999999997</v>
      </c>
      <c r="Q23" s="12">
        <f t="shared" si="0"/>
        <v>0</v>
      </c>
      <c r="R23" s="12">
        <f t="shared" si="0"/>
        <v>2839821.8136</v>
      </c>
    </row>
    <row r="24" spans="1:18" s="7" customFormat="1" x14ac:dyDescent="0.25">
      <c r="A24" s="34"/>
      <c r="B24" s="34"/>
      <c r="C24" s="43"/>
      <c r="D24" s="34"/>
      <c r="E24" s="34"/>
      <c r="F24" s="34"/>
      <c r="G24" s="34"/>
      <c r="H24" s="34"/>
      <c r="I24" s="34"/>
      <c r="J24" s="30"/>
      <c r="K24" s="34"/>
      <c r="L24" s="34"/>
      <c r="M24" s="34"/>
      <c r="N24" s="34"/>
      <c r="O24" s="30">
        <f>+O19+O12</f>
        <v>8318276.3635999998</v>
      </c>
      <c r="P24" s="30">
        <f>+P23+P12</f>
        <v>35997.449999999997</v>
      </c>
      <c r="Q24" s="30">
        <f>+Q23+Q12</f>
        <v>35997.449999999997</v>
      </c>
      <c r="R24" s="48">
        <f>+R23+R12</f>
        <v>8318276.3635999998</v>
      </c>
    </row>
    <row r="25" spans="1:18" s="7" customFormat="1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</row>
    <row r="26" spans="1:18" s="7" customFormat="1" x14ac:dyDescent="0.25">
      <c r="A26" s="34"/>
      <c r="B26" s="60" t="s">
        <v>27</v>
      </c>
      <c r="C26" s="60"/>
      <c r="D26" s="60"/>
      <c r="E26" s="60"/>
      <c r="F26" s="34"/>
      <c r="G26" s="60" t="s">
        <v>29</v>
      </c>
      <c r="H26" s="60"/>
      <c r="I26" s="60"/>
      <c r="J26" s="60"/>
      <c r="K26" s="34"/>
      <c r="L26" s="60" t="s">
        <v>31</v>
      </c>
      <c r="M26" s="60"/>
      <c r="N26" s="60"/>
      <c r="O26" s="60"/>
      <c r="P26" s="34"/>
      <c r="Q26" s="34"/>
      <c r="R26" s="34"/>
    </row>
    <row r="27" spans="1:18" s="7" customFormat="1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</row>
    <row r="28" spans="1:18" s="7" customFormat="1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</row>
    <row r="29" spans="1:18" s="7" customFormat="1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</row>
    <row r="30" spans="1:18" s="7" customFormat="1" x14ac:dyDescent="0.25">
      <c r="A30" s="34"/>
      <c r="B30" s="60" t="s">
        <v>28</v>
      </c>
      <c r="C30" s="60"/>
      <c r="D30" s="60"/>
      <c r="E30" s="60"/>
      <c r="F30" s="34"/>
      <c r="G30" s="60" t="s">
        <v>30</v>
      </c>
      <c r="H30" s="60"/>
      <c r="I30" s="60"/>
      <c r="J30" s="60"/>
      <c r="K30" s="34"/>
      <c r="L30" s="60" t="s">
        <v>30</v>
      </c>
      <c r="M30" s="60"/>
      <c r="N30" s="60"/>
      <c r="O30" s="60"/>
      <c r="P30" s="34"/>
      <c r="Q30" s="34"/>
      <c r="R30" s="34"/>
    </row>
    <row r="31" spans="1:18" s="7" customFormat="1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</row>
    <row r="32" spans="1:18" s="7" customFormat="1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</row>
    <row r="33" spans="1:18" s="7" customFormat="1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</row>
    <row r="34" spans="1:18" s="7" customFormat="1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</row>
    <row r="35" spans="1:18" s="7" customFormat="1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</row>
    <row r="36" spans="1:18" s="7" customFormat="1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</row>
    <row r="37" spans="1:18" s="7" customFormat="1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</row>
    <row r="38" spans="1:18" s="7" customForma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</row>
    <row r="39" spans="1:18" s="7" customFormat="1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</row>
    <row r="40" spans="1:18" s="7" customFormat="1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</row>
    <row r="41" spans="1:18" s="7" customFormat="1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</row>
    <row r="42" spans="1:18" s="7" customFormat="1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</row>
    <row r="43" spans="1:18" s="7" customFormat="1" x14ac:dyDescent="0.2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</row>
    <row r="44" spans="1:18" s="7" customFormat="1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</row>
    <row r="45" spans="1:18" s="7" customFormat="1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</row>
    <row r="46" spans="1:18" s="7" customFormat="1" x14ac:dyDescent="0.2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</row>
    <row r="47" spans="1:18" s="7" customFormat="1" x14ac:dyDescent="0.2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</row>
    <row r="48" spans="1:18" s="7" customFormat="1" x14ac:dyDescent="0.2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</row>
    <row r="49" spans="1:18" s="7" customFormat="1" x14ac:dyDescent="0.2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</row>
    <row r="50" spans="1:18" s="7" customFormat="1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</row>
    <row r="51" spans="1:18" s="7" customFormat="1" x14ac:dyDescent="0.2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</row>
    <row r="52" spans="1:18" s="7" customFormat="1" x14ac:dyDescent="0.2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</row>
    <row r="53" spans="1:18" s="7" customFormat="1" x14ac:dyDescent="0.2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</row>
    <row r="54" spans="1:18" s="7" customFormat="1" x14ac:dyDescent="0.2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</row>
  </sheetData>
  <mergeCells count="12">
    <mergeCell ref="B26:E26"/>
    <mergeCell ref="B30:E30"/>
    <mergeCell ref="G26:J26"/>
    <mergeCell ref="G30:J30"/>
    <mergeCell ref="L26:O26"/>
    <mergeCell ref="L30:O30"/>
    <mergeCell ref="C2:O3"/>
    <mergeCell ref="B6:M6"/>
    <mergeCell ref="E7:J7"/>
    <mergeCell ref="O8:R8"/>
    <mergeCell ref="O17:R17"/>
    <mergeCell ref="B15:M15"/>
  </mergeCells>
  <pageMargins left="0.23622047244094491" right="0.23622047244094491" top="0.74803149606299213" bottom="0.74803149606299213" header="0.31496062992125984" footer="0.31496062992125984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fuzz_airplane@hotmail.com</cp:lastModifiedBy>
  <cp:lastPrinted>2020-10-05T22:59:52Z</cp:lastPrinted>
  <dcterms:created xsi:type="dcterms:W3CDTF">2013-05-30T19:01:41Z</dcterms:created>
  <dcterms:modified xsi:type="dcterms:W3CDTF">2020-10-05T23:00:53Z</dcterms:modified>
</cp:coreProperties>
</file>